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gerim.akhatova\Desktop\ВСС\01.05.2022\"/>
    </mc:Choice>
  </mc:AlternateContent>
  <bookViews>
    <workbookView xWindow="0" yWindow="0" windowWidth="19200" windowHeight="7050" activeTab="2"/>
  </bookViews>
  <sheets>
    <sheet name="ЕДБ" sheetId="5" r:id="rId1"/>
    <sheet name="ЛК" sheetId="3" r:id="rId2"/>
    <sheet name="МҚҰ" sheetId="4" r:id="rId3"/>
  </sheets>
  <externalReferences>
    <externalReference r:id="rId4"/>
  </externalReferences>
  <definedNames>
    <definedName name="_xlnm.Print_Area" localSheetId="1">ЛК!$A$1:$E$16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4" l="1"/>
  <c r="B6" i="4"/>
  <c r="C6" i="4"/>
  <c r="D6" i="4"/>
  <c r="E6" i="4"/>
  <c r="A7" i="4"/>
  <c r="B7" i="4"/>
  <c r="C7" i="4"/>
  <c r="D7" i="4"/>
  <c r="E7" i="4"/>
  <c r="A8" i="4"/>
  <c r="B8" i="4"/>
  <c r="C8" i="4"/>
  <c r="D8" i="4"/>
  <c r="E8" i="4"/>
  <c r="A9" i="4"/>
  <c r="B9" i="4"/>
  <c r="C9" i="4"/>
  <c r="D9" i="4"/>
  <c r="E9" i="4"/>
  <c r="A10" i="4"/>
  <c r="B10" i="4"/>
  <c r="C10" i="4"/>
  <c r="D10" i="4"/>
  <c r="E10" i="4"/>
  <c r="A11" i="4"/>
  <c r="B11" i="4"/>
  <c r="C11" i="4"/>
  <c r="D11" i="4"/>
  <c r="E11" i="4"/>
  <c r="A12" i="4"/>
  <c r="B12" i="4"/>
  <c r="C12" i="4"/>
  <c r="D12" i="4"/>
  <c r="E12" i="4"/>
  <c r="A13" i="4"/>
  <c r="B13" i="4"/>
  <c r="C13" i="4"/>
  <c r="D13" i="4"/>
  <c r="E13" i="4"/>
  <c r="A14" i="4"/>
  <c r="B14" i="4"/>
  <c r="C14" i="4"/>
  <c r="D14" i="4"/>
  <c r="E14" i="4"/>
  <c r="A15" i="4"/>
  <c r="B15" i="4"/>
  <c r="C15" i="4"/>
  <c r="D15" i="4"/>
  <c r="E15" i="4"/>
  <c r="A16" i="4"/>
  <c r="B16" i="4"/>
  <c r="C16" i="4"/>
  <c r="D16" i="4"/>
  <c r="E16" i="4"/>
  <c r="A17" i="4"/>
  <c r="B17" i="4"/>
  <c r="C17" i="4"/>
  <c r="D17" i="4"/>
  <c r="E17" i="4"/>
  <c r="A18" i="4"/>
  <c r="B18" i="4"/>
  <c r="C18" i="4"/>
  <c r="D18" i="4"/>
  <c r="E18" i="4"/>
  <c r="J14" i="5" l="1"/>
  <c r="I14" i="5"/>
  <c r="H14" i="5"/>
  <c r="G14" i="5"/>
  <c r="F14" i="5"/>
  <c r="E14" i="5"/>
  <c r="D14" i="5"/>
  <c r="C14" i="5"/>
  <c r="K14" i="5" s="1"/>
  <c r="K13" i="5"/>
  <c r="K12" i="5"/>
  <c r="K11" i="5"/>
  <c r="K10" i="5"/>
  <c r="K9" i="5"/>
  <c r="K8" i="5"/>
  <c r="K7" i="5"/>
  <c r="K6" i="5"/>
  <c r="C13" i="3" l="1"/>
  <c r="E12" i="3"/>
  <c r="E6" i="3" l="1"/>
  <c r="E11" i="3" l="1"/>
  <c r="E10" i="3"/>
  <c r="E9" i="3"/>
  <c r="E8" i="3"/>
  <c r="E7" i="3"/>
  <c r="D13" i="3" l="1"/>
  <c r="E13" i="3" l="1"/>
  <c r="E19" i="4" l="1"/>
  <c r="C19" i="4"/>
  <c r="D19" i="4"/>
</calcChain>
</file>

<file path=xl/sharedStrings.xml><?xml version="1.0" encoding="utf-8"?>
<sst xmlns="http://schemas.openxmlformats.org/spreadsheetml/2006/main" count="55" uniqueCount="44">
  <si>
    <t>№</t>
  </si>
  <si>
    <t>Қор серіктесінің атауы</t>
  </si>
  <si>
    <t>Қордың меншікті бағдарламалары</t>
  </si>
  <si>
    <t>Бюджеттік қаражат</t>
  </si>
  <si>
    <t>Барлығы</t>
  </si>
  <si>
    <t>БАРЛЫҒЫ</t>
  </si>
  <si>
    <t>Ескертпе: БҚ туралы ақпаратта Серіктестердің қаражатты бірінші және екінші игеруі есепке алынған.</t>
  </si>
  <si>
    <t>Исламдық қаржыландыру қағидаттарына негізделген ШОБ қаржыландыру бағдарламасы</t>
  </si>
  <si>
    <t>Қазақстандық Иджара Компаниясы АҚ</t>
  </si>
  <si>
    <t xml:space="preserve">Лизинг
бағдарламасы </t>
  </si>
  <si>
    <t>АО Лизинг Групп</t>
  </si>
  <si>
    <t>АО Аль Сакр Финанс</t>
  </si>
  <si>
    <t>ТОО ТехноЛизинг</t>
  </si>
  <si>
    <t>АО Форте Лизинг</t>
  </si>
  <si>
    <t>АО Халык Лизинг</t>
  </si>
  <si>
    <t xml:space="preserve">"Даму" қорының серіктестері </t>
  </si>
  <si>
    <t>Меншікті қаражат</t>
  </si>
  <si>
    <t>Даму-Микро Бағдарламасы</t>
  </si>
  <si>
    <t>Нәтижелі жұмыспен қамту және жаппай кәсіпкерлік бағдарламасы</t>
  </si>
  <si>
    <t>Ескерту: УБҚ туралы ақпарат серіктестердің қаражатты алғашқы және екінші рет пайдалануын ескере отырып ұсынылады</t>
  </si>
  <si>
    <t>ТОО Нур Лизинг</t>
  </si>
  <si>
    <t>01.04.2022 ж. жағдай бойынша Қордың бағдарламалары аясында лизингтік компаниялардағы уақытша бос қаражаттар туралы ақпарат</t>
  </si>
  <si>
    <t>01.04.2022 ж. жағдай бойынша Қордың бағдарламалары аясында екінші деңгейдегі банктердегі уақытша бос қаражаттар туралы ақпарат</t>
  </si>
  <si>
    <t>ҚР Ұлттық Қорының қаражаты</t>
  </si>
  <si>
    <t>Қордың және ЖАО қаражаты</t>
  </si>
  <si>
    <t>“Даму аймақтар"
бағдарламасы</t>
  </si>
  <si>
    <t>Даму-Франчайзинг
бағдарламасы</t>
  </si>
  <si>
    <t>Өнімді жұмыспен қамту және бұқаралық кәсіпкерлік бағдарламасы</t>
  </si>
  <si>
    <t>Өңдеу өнеркәсібі саласында жұмыспен қамтылған ШОБ-қа арналған өнімдер</t>
  </si>
  <si>
    <t>ҚР Ұлттық Қорының 1-траншының
қаражатынан бағдарлама</t>
  </si>
  <si>
    <t>ҚР Ұлттық Қорының 2-траншының
қаражатынан бағдарлама</t>
  </si>
  <si>
    <t>ҚР Ұлттық Қорының 3-траншының
қаражатынан бағдарлама</t>
  </si>
  <si>
    <t>ШОБ өңірлік қаржыландыру бағдарламасы (Нақты дамытатын бағдарлама)</t>
  </si>
  <si>
    <t xml:space="preserve"> 01.05.2022 ж. жағдай бойынша Қордың бағдарламалары аясында МҚҰ уақытша бос қаражаттар туралы </t>
  </si>
  <si>
    <t xml:space="preserve"> АО Банк ЦентрКредит </t>
  </si>
  <si>
    <t xml:space="preserve">                                  -    </t>
  </si>
  <si>
    <t xml:space="preserve"> АО Евразийский банк </t>
  </si>
  <si>
    <t xml:space="preserve">                               -    </t>
  </si>
  <si>
    <t xml:space="preserve"> АО Народный Банк Казахстана 
(АО Казкоммерцбанк) </t>
  </si>
  <si>
    <t xml:space="preserve"> АО Народный Банк Казахстана </t>
  </si>
  <si>
    <t xml:space="preserve"> АО Bank RBK </t>
  </si>
  <si>
    <t xml:space="preserve"> АО ForteBank </t>
  </si>
  <si>
    <t xml:space="preserve"> АО Исламский Банк Al Hilal </t>
  </si>
  <si>
    <t xml:space="preserve"> АО ДБ Казахстан-Зираат Интернешнл Банк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</si>
</sst>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-* #,##0.00\ _₽_-;\-* #,##0.00\ _₽_-;_-* &quot;-&quot;??\ _₽_-;_-@_-"/>
    <numFmt numFmtId="166" formatCode="_-* #,##0_р_._-;\-* #,##0_р_._-;_-* &quot;-&quot;??_р_._-;_-@_-"/>
    <numFmt numFmtId="167" formatCode="_-* #,##0.0_р_._-;\-* #,##0.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65">
    <xf numFmtId="0" fontId="0" fillId="0" borderId="0" xfId="0"/>
    <xf numFmtId="166" fontId="2" fillId="0" borderId="0" xfId="1" applyNumberFormat="1" applyFont="1"/>
    <xf numFmtId="167" fontId="2" fillId="0" borderId="0" xfId="1" applyNumberFormat="1" applyFont="1"/>
    <xf numFmtId="166" fontId="2" fillId="0" borderId="1" xfId="1" applyNumberFormat="1" applyFont="1" applyFill="1" applyBorder="1"/>
    <xf numFmtId="167" fontId="5" fillId="0" borderId="1" xfId="1" applyNumberFormat="1" applyFont="1" applyFill="1" applyBorder="1" applyAlignment="1">
      <alignment horizontal="left" indent="1"/>
    </xf>
    <xf numFmtId="167" fontId="2" fillId="0" borderId="0" xfId="1" applyNumberFormat="1" applyFont="1" applyFill="1"/>
    <xf numFmtId="167" fontId="3" fillId="0" borderId="1" xfId="1" applyNumberFormat="1" applyFont="1" applyFill="1" applyBorder="1" applyAlignment="1">
      <alignment horizontal="left" indent="1"/>
    </xf>
    <xf numFmtId="166" fontId="2" fillId="3" borderId="0" xfId="1" applyNumberFormat="1" applyFont="1" applyFill="1" applyBorder="1"/>
    <xf numFmtId="167" fontId="3" fillId="0" borderId="6" xfId="1" applyNumberFormat="1" applyFont="1" applyBorder="1" applyAlignment="1">
      <alignment horizontal="left" indent="1"/>
    </xf>
    <xf numFmtId="167" fontId="3" fillId="0" borderId="0" xfId="1" applyNumberFormat="1" applyFont="1" applyFill="1" applyBorder="1" applyAlignment="1">
      <alignment horizontal="right" indent="1"/>
    </xf>
    <xf numFmtId="167" fontId="2" fillId="3" borderId="0" xfId="1" applyNumberFormat="1" applyFont="1" applyFill="1"/>
    <xf numFmtId="167" fontId="2" fillId="0" borderId="6" xfId="1" applyNumberFormat="1" applyFont="1" applyFill="1" applyBorder="1" applyAlignment="1">
      <alignment horizontal="left" indent="1"/>
    </xf>
    <xf numFmtId="167" fontId="2" fillId="0" borderId="1" xfId="1" applyNumberFormat="1" applyFont="1" applyFill="1" applyBorder="1" applyAlignment="1">
      <alignment horizontal="left" indent="1"/>
    </xf>
    <xf numFmtId="167" fontId="3" fillId="0" borderId="0" xfId="1" applyNumberFormat="1" applyFont="1" applyBorder="1" applyAlignment="1">
      <alignment horizontal="left" indent="1"/>
    </xf>
    <xf numFmtId="167" fontId="2" fillId="0" borderId="0" xfId="1" applyNumberFormat="1" applyFont="1" applyFill="1" applyBorder="1" applyAlignment="1">
      <alignment horizontal="left" indent="1"/>
    </xf>
    <xf numFmtId="167" fontId="4" fillId="0" borderId="1" xfId="1" applyNumberFormat="1" applyFont="1" applyFill="1" applyBorder="1"/>
    <xf numFmtId="167" fontId="2" fillId="0" borderId="5" xfId="1" applyNumberFormat="1" applyFont="1" applyFill="1" applyBorder="1" applyAlignment="1">
      <alignment horizontal="center" vertical="center" wrapText="1"/>
    </xf>
    <xf numFmtId="167" fontId="3" fillId="0" borderId="7" xfId="1" applyNumberFormat="1" applyFont="1" applyFill="1" applyBorder="1" applyAlignment="1">
      <alignment horizontal="center" vertical="center" wrapText="1"/>
    </xf>
    <xf numFmtId="167" fontId="3" fillId="0" borderId="1" xfId="1" applyNumberFormat="1" applyFont="1" applyFill="1" applyBorder="1" applyAlignment="1">
      <alignment horizontal="center" vertical="center" wrapText="1"/>
    </xf>
    <xf numFmtId="166" fontId="7" fillId="0" borderId="0" xfId="1" applyNumberFormat="1" applyFont="1"/>
    <xf numFmtId="167" fontId="7" fillId="0" borderId="0" xfId="1" applyNumberFormat="1" applyFont="1"/>
    <xf numFmtId="167" fontId="4" fillId="2" borderId="8" xfId="2" applyNumberFormat="1" applyFont="1" applyFill="1" applyBorder="1" applyAlignment="1">
      <alignment horizontal="center" vertical="center" wrapText="1"/>
    </xf>
    <xf numFmtId="166" fontId="7" fillId="0" borderId="1" xfId="1" applyNumberFormat="1" applyFont="1" applyFill="1" applyBorder="1"/>
    <xf numFmtId="167" fontId="9" fillId="0" borderId="1" xfId="1" applyNumberFormat="1" applyFont="1" applyFill="1" applyBorder="1" applyAlignment="1">
      <alignment horizontal="left" indent="1"/>
    </xf>
    <xf numFmtId="167" fontId="7" fillId="0" borderId="1" xfId="1" applyNumberFormat="1" applyFont="1" applyFill="1" applyBorder="1" applyAlignment="1">
      <alignment horizontal="right" indent="1"/>
    </xf>
    <xf numFmtId="166" fontId="7" fillId="0" borderId="1" xfId="1" applyNumberFormat="1" applyFont="1" applyFill="1" applyBorder="1" applyAlignment="1">
      <alignment horizontal="right" indent="1"/>
    </xf>
    <xf numFmtId="167" fontId="7" fillId="3" borderId="1" xfId="1" applyNumberFormat="1" applyFont="1" applyFill="1" applyBorder="1" applyAlignment="1">
      <alignment horizontal="left" indent="1"/>
    </xf>
    <xf numFmtId="167" fontId="7" fillId="0" borderId="1" xfId="1" applyNumberFormat="1" applyFont="1" applyFill="1" applyBorder="1" applyAlignment="1">
      <alignment horizontal="left" indent="1"/>
    </xf>
    <xf numFmtId="167" fontId="8" fillId="0" borderId="1" xfId="1" applyNumberFormat="1" applyFont="1" applyFill="1" applyBorder="1" applyAlignment="1">
      <alignment horizontal="left" indent="1"/>
    </xf>
    <xf numFmtId="166" fontId="8" fillId="0" borderId="1" xfId="1" applyNumberFormat="1" applyFont="1" applyFill="1" applyBorder="1" applyAlignment="1">
      <alignment horizontal="right" indent="1"/>
    </xf>
    <xf numFmtId="166" fontId="7" fillId="0" borderId="0" xfId="1" applyNumberFormat="1" applyFont="1" applyBorder="1"/>
    <xf numFmtId="167" fontId="5" fillId="0" borderId="0" xfId="2" applyNumberFormat="1" applyFont="1" applyFill="1" applyBorder="1" applyAlignment="1">
      <alignment horizontal="left" indent="1"/>
    </xf>
    <xf numFmtId="167" fontId="4" fillId="0" borderId="0" xfId="2" applyNumberFormat="1" applyFont="1" applyFill="1" applyBorder="1" applyAlignment="1">
      <alignment horizontal="right" indent="1"/>
    </xf>
    <xf numFmtId="167" fontId="3" fillId="0" borderId="0" xfId="2" applyNumberFormat="1" applyFont="1" applyFill="1" applyBorder="1" applyAlignment="1">
      <alignment horizontal="right" indent="1"/>
    </xf>
    <xf numFmtId="167" fontId="8" fillId="0" borderId="0" xfId="1" applyNumberFormat="1" applyFont="1" applyBorder="1" applyAlignment="1">
      <alignment horizontal="left" indent="1"/>
    </xf>
    <xf numFmtId="167" fontId="8" fillId="0" borderId="0" xfId="1" applyNumberFormat="1" applyFont="1" applyFill="1" applyBorder="1" applyAlignment="1">
      <alignment horizontal="right" indent="1"/>
    </xf>
    <xf numFmtId="167" fontId="5" fillId="0" borderId="1" xfId="1" applyNumberFormat="1" applyFont="1" applyFill="1" applyBorder="1" applyAlignment="1">
      <alignment vertical="center"/>
    </xf>
    <xf numFmtId="167" fontId="3" fillId="2" borderId="1" xfId="1" applyNumberFormat="1" applyFont="1" applyFill="1" applyBorder="1" applyAlignment="1">
      <alignment horizontal="center" vertical="center" wrapTex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4" fillId="2" borderId="1" xfId="1" applyNumberFormat="1" applyFont="1" applyFill="1" applyBorder="1" applyAlignment="1">
      <alignment horizontal="center" vertical="center" wrapText="1"/>
    </xf>
    <xf numFmtId="167" fontId="3" fillId="0" borderId="2" xfId="1" applyNumberFormat="1" applyFont="1" applyFill="1" applyBorder="1" applyAlignment="1">
      <alignment horizontal="right" indent="1"/>
    </xf>
    <xf numFmtId="167" fontId="3" fillId="0" borderId="1" xfId="1" applyNumberFormat="1" applyFont="1" applyFill="1" applyBorder="1" applyAlignment="1">
      <alignment horizontal="right" indent="1"/>
    </xf>
    <xf numFmtId="167" fontId="3" fillId="3" borderId="0" xfId="1" applyNumberFormat="1" applyFont="1" applyFill="1" applyBorder="1" applyAlignment="1">
      <alignment horizontal="right" indent="1"/>
    </xf>
    <xf numFmtId="167" fontId="3" fillId="4" borderId="1" xfId="1" applyNumberFormat="1" applyFont="1" applyFill="1" applyBorder="1" applyAlignment="1">
      <alignment horizontal="center" wrapText="1"/>
    </xf>
    <xf numFmtId="167" fontId="3" fillId="2" borderId="1" xfId="1" applyNumberFormat="1" applyFont="1" applyFill="1" applyBorder="1" applyAlignment="1">
      <alignment horizontal="center" vertical="center" wrapText="1"/>
    </xf>
    <xf numFmtId="167" fontId="3" fillId="2" borderId="2" xfId="1" applyNumberFormat="1" applyFont="1" applyFill="1" applyBorder="1" applyAlignment="1">
      <alignment horizontal="center" vertical="center" wrapTex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3" fillId="4" borderId="1" xfId="1" applyNumberFormat="1" applyFont="1" applyFill="1" applyBorder="1" applyAlignment="1">
      <alignment horizontal="center" vertical="center"/>
    </xf>
    <xf numFmtId="167" fontId="3" fillId="4" borderId="4" xfId="1" applyNumberFormat="1" applyFont="1" applyFill="1" applyBorder="1" applyAlignment="1">
      <alignment horizontal="center" vertical="center" wrapText="1"/>
    </xf>
    <xf numFmtId="167" fontId="3" fillId="4" borderId="5" xfId="1" applyNumberFormat="1" applyFont="1" applyFill="1" applyBorder="1" applyAlignment="1">
      <alignment horizontal="center" vertical="center" wrapText="1"/>
    </xf>
    <xf numFmtId="167" fontId="3" fillId="2" borderId="4" xfId="1" applyNumberFormat="1" applyFont="1" applyFill="1" applyBorder="1" applyAlignment="1">
      <alignment horizontal="center" vertical="center" wrapText="1"/>
    </xf>
    <xf numFmtId="167" fontId="3" fillId="2" borderId="5" xfId="1" applyNumberFormat="1" applyFont="1" applyFill="1" applyBorder="1" applyAlignment="1">
      <alignment horizontal="center" vertical="center" wrapText="1"/>
    </xf>
    <xf numFmtId="166" fontId="2" fillId="0" borderId="0" xfId="1" applyNumberFormat="1" applyFont="1" applyAlignment="1">
      <alignment horizontal="center" wrapText="1"/>
    </xf>
    <xf numFmtId="167" fontId="8" fillId="2" borderId="4" xfId="1" applyNumberFormat="1" applyFont="1" applyFill="1" applyBorder="1" applyAlignment="1">
      <alignment horizontal="center" vertical="center" wrapText="1"/>
    </xf>
    <xf numFmtId="167" fontId="8" fillId="2" borderId="6" xfId="1" applyNumberFormat="1" applyFont="1" applyFill="1" applyBorder="1" applyAlignment="1">
      <alignment horizontal="center" vertical="center" wrapText="1"/>
    </xf>
    <xf numFmtId="167" fontId="8" fillId="2" borderId="5" xfId="1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center" wrapText="1"/>
    </xf>
    <xf numFmtId="167" fontId="4" fillId="2" borderId="6" xfId="2" applyNumberFormat="1" applyFont="1" applyFill="1" applyBorder="1" applyAlignment="1">
      <alignment horizontal="center" vertical="center" wrapText="1"/>
    </xf>
    <xf numFmtId="167" fontId="4" fillId="2" borderId="5" xfId="2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top" wrapText="1"/>
    </xf>
    <xf numFmtId="167" fontId="4" fillId="2" borderId="5" xfId="2" applyNumberFormat="1" applyFont="1" applyFill="1" applyBorder="1" applyAlignment="1">
      <alignment horizontal="center" vertical="top" wrapText="1"/>
    </xf>
    <xf numFmtId="167" fontId="5" fillId="0" borderId="1" xfId="1" applyNumberFormat="1" applyFont="1" applyFill="1" applyBorder="1"/>
    <xf numFmtId="167" fontId="5" fillId="0" borderId="1" xfId="1" applyNumberFormat="1" applyFont="1" applyFill="1" applyBorder="1" applyAlignment="1">
      <alignment horizontal="left" vertical="center" wrapText="1"/>
    </xf>
    <xf numFmtId="167" fontId="2" fillId="0" borderId="1" xfId="1" applyNumberFormat="1" applyFont="1" applyFill="1" applyBorder="1" applyAlignment="1">
      <alignment horizontal="right" vertical="center"/>
    </xf>
    <xf numFmtId="167" fontId="5" fillId="0" borderId="1" xfId="1" applyNumberFormat="1" applyFont="1" applyFill="1" applyBorder="1" applyAlignment="1">
      <alignment horizontal="right" vertical="center"/>
    </xf>
  </cellXfs>
  <cellStyles count="3">
    <cellStyle name="Обычный" xfId="0" builtinId="0"/>
    <cellStyle name="Финансовый" xfId="1" builtinId="3"/>
    <cellStyle name="Финансовый 2" xfId="2"/>
  </cellStyles>
  <dxfs count="9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5;&#1092;&#1086;&#1088;&#1084;&#1072;&#1094;&#1080;&#1103;%20&#1086;%20&#1074;&#1088;&#1077;&#1084;&#1077;&#1085;&#1085;&#1086;%20&#1089;&#1074;&#1086;&#1073;&#1086;&#1076;&#1085;&#1099;&#1093;%20&#1089;&#1088;&#1077;&#1076;&#1089;&#1090;&#1074;&#1072;&#1093;%20&#1074;%20&#1041;&#1042;&#1059;,%20&#1051;&#1050;%20&#1087;&#1086;%20&#1089;&#1086;&#1089;&#1090;&#1086;&#1103;&#1085;&#1080;&#1102;%20&#1085;&#1072;%2001%2004%202022%20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ВУ"/>
      <sheetName val="ЛК"/>
      <sheetName val="МФО"/>
    </sheetNames>
    <sheetDataSet>
      <sheetData sheetId="0" refreshError="1"/>
      <sheetData sheetId="1" refreshError="1"/>
      <sheetData sheetId="2">
        <row r="5">
          <cell r="A5">
            <v>1</v>
          </cell>
          <cell r="B5" t="str">
            <v>ТОО МФО Арнур Кредит</v>
          </cell>
          <cell r="C5">
            <v>-113118984</v>
          </cell>
          <cell r="D5">
            <v>6569950</v>
          </cell>
          <cell r="E5">
            <v>-106549034</v>
          </cell>
        </row>
        <row r="6">
          <cell r="A6">
            <v>2</v>
          </cell>
          <cell r="B6" t="str">
            <v>ТОО МФО КМФ</v>
          </cell>
          <cell r="C6">
            <v>-302263108</v>
          </cell>
          <cell r="E6">
            <v>-302263108</v>
          </cell>
        </row>
        <row r="7">
          <cell r="A7">
            <v>3</v>
          </cell>
          <cell r="B7" t="str">
            <v>ТОО МФО Тойота Файнаншл Сервисез Казахстан</v>
          </cell>
          <cell r="C7">
            <v>-146313952</v>
          </cell>
          <cell r="E7">
            <v>-146313952</v>
          </cell>
        </row>
        <row r="8">
          <cell r="A8">
            <v>4</v>
          </cell>
          <cell r="B8" t="str">
            <v>ТОО МФО Ырыс</v>
          </cell>
          <cell r="C8">
            <v>519882</v>
          </cell>
          <cell r="D8">
            <v>29133285</v>
          </cell>
          <cell r="E8">
            <v>29653167</v>
          </cell>
        </row>
        <row r="9">
          <cell r="A9">
            <v>5</v>
          </cell>
          <cell r="B9" t="str">
            <v>ТОО МФО Даму</v>
          </cell>
          <cell r="D9">
            <v>-4292902</v>
          </cell>
          <cell r="E9">
            <v>-4292902</v>
          </cell>
        </row>
        <row r="10">
          <cell r="A10">
            <v>6</v>
          </cell>
          <cell r="B10" t="str">
            <v>ТОО МФО Express Finance Group</v>
          </cell>
          <cell r="C10">
            <v>-921098</v>
          </cell>
          <cell r="E10">
            <v>-921098</v>
          </cell>
        </row>
        <row r="11">
          <cell r="A11">
            <v>7</v>
          </cell>
          <cell r="B11" t="str">
            <v>ТОО "МФО Актобе ауыл микрокредит"</v>
          </cell>
          <cell r="D11">
            <v>7152321</v>
          </cell>
          <cell r="E11">
            <v>7152321</v>
          </cell>
        </row>
        <row r="12">
          <cell r="A12">
            <v>8</v>
          </cell>
          <cell r="B12" t="str">
            <v>ТОО "МФО Эко-Финанс"</v>
          </cell>
          <cell r="D12">
            <v>-76146</v>
          </cell>
          <cell r="E12">
            <v>-76146</v>
          </cell>
        </row>
        <row r="13">
          <cell r="A13">
            <v>9</v>
          </cell>
          <cell r="B13" t="str">
            <v>ТОО "МФО Business Finance"</v>
          </cell>
          <cell r="C13">
            <v>-1043452</v>
          </cell>
          <cell r="E13">
            <v>-1043452</v>
          </cell>
        </row>
        <row r="14">
          <cell r="A14">
            <v>10</v>
          </cell>
          <cell r="B14" t="str">
            <v>ТОО "МФО TT Finance"</v>
          </cell>
          <cell r="C14">
            <v>0</v>
          </cell>
          <cell r="D14">
            <v>-2238841</v>
          </cell>
          <cell r="E14">
            <v>-2238841</v>
          </cell>
        </row>
        <row r="15">
          <cell r="A15">
            <v>11</v>
          </cell>
          <cell r="B15" t="str">
            <v>ТОО "МФО "РИЦ Кызылорда"</v>
          </cell>
          <cell r="C15">
            <v>35490726</v>
          </cell>
          <cell r="E15">
            <v>35490726</v>
          </cell>
        </row>
        <row r="16">
          <cell r="A16">
            <v>14</v>
          </cell>
          <cell r="B16" t="str">
            <v>ТОО "МФО "Finbox"</v>
          </cell>
          <cell r="C16">
            <v>-6315815</v>
          </cell>
          <cell r="E16">
            <v>-6315815</v>
          </cell>
        </row>
        <row r="17">
          <cell r="A17">
            <v>15</v>
          </cell>
          <cell r="B17" t="str">
            <v>ТОО "МФО "TAS Microfinance"</v>
          </cell>
          <cell r="C17">
            <v>-175950966</v>
          </cell>
          <cell r="E17">
            <v>-175950966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60" zoomScaleNormal="60" workbookViewId="0">
      <selection activeCell="I30" sqref="I30"/>
    </sheetView>
  </sheetViews>
  <sheetFormatPr defaultRowHeight="15" x14ac:dyDescent="0.25"/>
  <cols>
    <col min="1" max="1" width="7" customWidth="1"/>
    <col min="2" max="2" width="43" customWidth="1"/>
    <col min="3" max="3" width="23.7109375" customWidth="1"/>
    <col min="4" max="5" width="20.85546875" customWidth="1"/>
    <col min="6" max="6" width="23.28515625" customWidth="1"/>
    <col min="7" max="7" width="23.42578125" customWidth="1"/>
    <col min="8" max="8" width="23" customWidth="1"/>
    <col min="9" max="9" width="21.85546875" customWidth="1"/>
    <col min="10" max="10" width="22.42578125" customWidth="1"/>
    <col min="11" max="11" width="24.42578125" customWidth="1"/>
  </cols>
  <sheetData>
    <row r="1" spans="1:11" x14ac:dyDescent="0.25">
      <c r="A1" s="1"/>
      <c r="B1" s="2"/>
      <c r="C1" s="2" t="s">
        <v>22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44" t="s">
        <v>0</v>
      </c>
      <c r="B3" s="44" t="s">
        <v>1</v>
      </c>
      <c r="C3" s="45" t="s">
        <v>2</v>
      </c>
      <c r="D3" s="46"/>
      <c r="E3" s="38"/>
      <c r="F3" s="37" t="s">
        <v>3</v>
      </c>
      <c r="G3" s="47" t="s">
        <v>23</v>
      </c>
      <c r="H3" s="47"/>
      <c r="I3" s="47"/>
      <c r="J3" s="48" t="s">
        <v>24</v>
      </c>
      <c r="K3" s="44" t="s">
        <v>4</v>
      </c>
    </row>
    <row r="4" spans="1:11" x14ac:dyDescent="0.25">
      <c r="A4" s="44"/>
      <c r="B4" s="44"/>
      <c r="C4" s="50" t="s">
        <v>25</v>
      </c>
      <c r="D4" s="50" t="s">
        <v>26</v>
      </c>
      <c r="E4" s="50" t="s">
        <v>7</v>
      </c>
      <c r="F4" s="50" t="s">
        <v>27</v>
      </c>
      <c r="G4" s="43" t="s">
        <v>28</v>
      </c>
      <c r="H4" s="43"/>
      <c r="I4" s="43"/>
      <c r="J4" s="49"/>
      <c r="K4" s="44"/>
    </row>
    <row r="5" spans="1:11" ht="71.25" x14ac:dyDescent="0.25">
      <c r="A5" s="44"/>
      <c r="B5" s="44"/>
      <c r="C5" s="51"/>
      <c r="D5" s="51"/>
      <c r="E5" s="51"/>
      <c r="F5" s="51"/>
      <c r="G5" s="39" t="s">
        <v>29</v>
      </c>
      <c r="H5" s="39" t="s">
        <v>30</v>
      </c>
      <c r="I5" s="39" t="s">
        <v>31</v>
      </c>
      <c r="J5" s="39" t="s">
        <v>32</v>
      </c>
      <c r="K5" s="44"/>
    </row>
    <row r="6" spans="1:11" x14ac:dyDescent="0.25">
      <c r="A6" s="3">
        <v>1</v>
      </c>
      <c r="B6" s="62" t="s">
        <v>34</v>
      </c>
      <c r="C6" s="63" t="s">
        <v>35</v>
      </c>
      <c r="D6" s="63"/>
      <c r="E6" s="63"/>
      <c r="F6" s="63">
        <v>4557927.2</v>
      </c>
      <c r="G6" s="63">
        <v>114711385.8</v>
      </c>
      <c r="H6" s="63">
        <v>-1232292736.0999999</v>
      </c>
      <c r="I6" s="63">
        <v>-937159416.29999995</v>
      </c>
      <c r="J6" s="63">
        <v>59578029.100000001</v>
      </c>
      <c r="K6" s="40">
        <f>SUM(C6:J6)</f>
        <v>-1990604810.3</v>
      </c>
    </row>
    <row r="7" spans="1:11" x14ac:dyDescent="0.25">
      <c r="A7" s="3">
        <v>2</v>
      </c>
      <c r="B7" s="62" t="s">
        <v>36</v>
      </c>
      <c r="C7" s="63">
        <v>217367216.90000001</v>
      </c>
      <c r="D7" s="63"/>
      <c r="E7" s="63"/>
      <c r="F7" s="63">
        <v>221370524.59999999</v>
      </c>
      <c r="G7" s="63">
        <v>342249584.39999998</v>
      </c>
      <c r="H7" s="63">
        <v>766702231.5</v>
      </c>
      <c r="I7" s="63">
        <v>535640230.69999999</v>
      </c>
      <c r="J7" s="63" t="s">
        <v>37</v>
      </c>
      <c r="K7" s="40">
        <f t="shared" ref="K7:K14" si="0">SUM(C7:J7)</f>
        <v>2083329788.1000001</v>
      </c>
    </row>
    <row r="8" spans="1:11" ht="30" x14ac:dyDescent="0.25">
      <c r="A8" s="3">
        <v>3</v>
      </c>
      <c r="B8" s="62" t="s">
        <v>38</v>
      </c>
      <c r="C8" s="63"/>
      <c r="D8" s="63"/>
      <c r="E8" s="63"/>
      <c r="F8" s="63"/>
      <c r="G8" s="63">
        <v>6692778519.3000002</v>
      </c>
      <c r="H8" s="63">
        <v>-1268100434.3</v>
      </c>
      <c r="I8" s="63">
        <v>-1315747906.0999999</v>
      </c>
      <c r="J8" s="63">
        <v>49626594</v>
      </c>
      <c r="K8" s="40">
        <f t="shared" si="0"/>
        <v>4158556772.9000001</v>
      </c>
    </row>
    <row r="9" spans="1:11" x14ac:dyDescent="0.25">
      <c r="A9" s="3">
        <v>4</v>
      </c>
      <c r="B9" s="62" t="s">
        <v>39</v>
      </c>
      <c r="C9" s="63"/>
      <c r="D9" s="63"/>
      <c r="E9" s="63"/>
      <c r="F9" s="63">
        <v>3610941389.1999998</v>
      </c>
      <c r="G9" s="63">
        <v>1197760390.5999999</v>
      </c>
      <c r="H9" s="63">
        <v>-1727539285.9000001</v>
      </c>
      <c r="I9" s="63">
        <v>-4221808384.6999998</v>
      </c>
      <c r="J9" s="63">
        <v>3970856746.3000002</v>
      </c>
      <c r="K9" s="40">
        <f t="shared" si="0"/>
        <v>2830210855.4999995</v>
      </c>
    </row>
    <row r="10" spans="1:11" x14ac:dyDescent="0.25">
      <c r="A10" s="3">
        <v>5</v>
      </c>
      <c r="B10" s="62" t="s">
        <v>40</v>
      </c>
      <c r="C10" s="63">
        <v>1442293955.7</v>
      </c>
      <c r="D10" s="63">
        <v>-1178322.2</v>
      </c>
      <c r="E10" s="63"/>
      <c r="F10" s="63"/>
      <c r="G10" s="63">
        <v>0</v>
      </c>
      <c r="H10" s="63">
        <v>376982676.5</v>
      </c>
      <c r="I10" s="63">
        <v>37272599.299999997</v>
      </c>
      <c r="J10" s="63">
        <v>-2591737.2999999998</v>
      </c>
      <c r="K10" s="40">
        <f t="shared" si="0"/>
        <v>1852779172</v>
      </c>
    </row>
    <row r="11" spans="1:11" x14ac:dyDescent="0.25">
      <c r="A11" s="3">
        <v>6</v>
      </c>
      <c r="B11" s="62" t="s">
        <v>41</v>
      </c>
      <c r="C11" s="63"/>
      <c r="D11" s="63"/>
      <c r="E11" s="63"/>
      <c r="F11" s="63">
        <v>590373866.10000002</v>
      </c>
      <c r="G11" s="63">
        <v>2814717.3</v>
      </c>
      <c r="H11" s="63">
        <v>317601091</v>
      </c>
      <c r="I11" s="63">
        <v>243059429</v>
      </c>
      <c r="J11" s="63">
        <v>574788631.39999998</v>
      </c>
      <c r="K11" s="40">
        <f t="shared" si="0"/>
        <v>1728637734.8000002</v>
      </c>
    </row>
    <row r="12" spans="1:11" x14ac:dyDescent="0.25">
      <c r="A12" s="3">
        <v>7</v>
      </c>
      <c r="B12" s="62" t="s">
        <v>42</v>
      </c>
      <c r="C12" s="64"/>
      <c r="D12" s="64"/>
      <c r="E12" s="64">
        <v>1207547157.9000001</v>
      </c>
      <c r="F12" s="64"/>
      <c r="G12" s="36"/>
      <c r="H12" s="36"/>
      <c r="I12" s="36"/>
      <c r="J12" s="64"/>
      <c r="K12" s="40">
        <f t="shared" si="0"/>
        <v>1207547157.9000001</v>
      </c>
    </row>
    <row r="13" spans="1:11" x14ac:dyDescent="0.25">
      <c r="A13" s="3">
        <v>8</v>
      </c>
      <c r="B13" s="62" t="s">
        <v>43</v>
      </c>
      <c r="C13" s="63">
        <v>827882821.60000002</v>
      </c>
      <c r="D13" s="63"/>
      <c r="E13" s="63"/>
      <c r="F13" s="63"/>
      <c r="G13" s="63"/>
      <c r="H13" s="63"/>
      <c r="I13" s="63"/>
      <c r="J13" s="63"/>
      <c r="K13" s="40">
        <f t="shared" si="0"/>
        <v>827882821.60000002</v>
      </c>
    </row>
    <row r="14" spans="1:11" x14ac:dyDescent="0.25">
      <c r="A14" s="3"/>
      <c r="B14" s="6" t="s">
        <v>5</v>
      </c>
      <c r="C14" s="41">
        <f>SUM(C6:C13)</f>
        <v>2487543994.2000003</v>
      </c>
      <c r="D14" s="41">
        <f t="shared" ref="D14:J14" si="1">SUM(D6:D13)</f>
        <v>-1178322.2</v>
      </c>
      <c r="E14" s="41">
        <f t="shared" si="1"/>
        <v>1207547157.9000001</v>
      </c>
      <c r="F14" s="41">
        <f t="shared" si="1"/>
        <v>4427243707.1000004</v>
      </c>
      <c r="G14" s="41">
        <f t="shared" si="1"/>
        <v>8350314597.4000006</v>
      </c>
      <c r="H14" s="41">
        <f t="shared" si="1"/>
        <v>-2766646457.3000002</v>
      </c>
      <c r="I14" s="41">
        <f t="shared" si="1"/>
        <v>-5658743448.0999994</v>
      </c>
      <c r="J14" s="41">
        <f t="shared" si="1"/>
        <v>4652258263.5</v>
      </c>
      <c r="K14" s="40">
        <f t="shared" si="0"/>
        <v>12698339492.500004</v>
      </c>
    </row>
    <row r="15" spans="1:11" x14ac:dyDescent="0.25">
      <c r="A15" s="7"/>
      <c r="B15" s="8"/>
      <c r="C15" s="9"/>
      <c r="D15" s="9"/>
      <c r="E15" s="9"/>
      <c r="F15" s="9"/>
      <c r="G15" s="9"/>
      <c r="H15" s="9"/>
      <c r="I15" s="9"/>
      <c r="J15" s="9"/>
      <c r="K15" s="42"/>
    </row>
    <row r="16" spans="1:11" x14ac:dyDescent="0.25">
      <c r="A16" s="7"/>
      <c r="B16" s="11" t="s">
        <v>6</v>
      </c>
      <c r="C16" s="9"/>
      <c r="D16" s="9"/>
      <c r="E16" s="9"/>
      <c r="F16" s="9"/>
      <c r="G16" s="9"/>
      <c r="H16" s="9"/>
      <c r="I16" s="9"/>
      <c r="J16" s="9"/>
      <c r="K16" s="42"/>
    </row>
    <row r="17" spans="1:11" x14ac:dyDescent="0.25">
      <c r="A17" s="7"/>
      <c r="B17" s="11"/>
      <c r="C17" s="9"/>
      <c r="D17" s="9"/>
      <c r="E17" s="9"/>
      <c r="F17" s="9"/>
      <c r="G17" s="9"/>
      <c r="H17" s="9"/>
      <c r="I17" s="9"/>
      <c r="J17" s="9"/>
      <c r="K17" s="42"/>
    </row>
  </sheetData>
  <mergeCells count="11">
    <mergeCell ref="J3:J4"/>
    <mergeCell ref="K3:K5"/>
    <mergeCell ref="C4:C5"/>
    <mergeCell ref="D4:D5"/>
    <mergeCell ref="E4:E5"/>
    <mergeCell ref="F4:F5"/>
    <mergeCell ref="G4:I4"/>
    <mergeCell ref="A3:A5"/>
    <mergeCell ref="B3:B5"/>
    <mergeCell ref="C3:D3"/>
    <mergeCell ref="G3:I3"/>
  </mergeCells>
  <conditionalFormatting sqref="C14:J17">
    <cfRule type="cellIs" priority="12" operator="lessThanOrEqual">
      <formula>0</formula>
    </cfRule>
  </conditionalFormatting>
  <conditionalFormatting sqref="K3 B14:B15">
    <cfRule type="cellIs" priority="9" operator="lessThanOrEqual">
      <formula>0</formula>
    </cfRule>
  </conditionalFormatting>
  <conditionalFormatting sqref="K6:K17">
    <cfRule type="cellIs" dxfId="8" priority="10" operator="lessThanOrEqual">
      <formula>#REF!</formula>
    </cfRule>
    <cfRule type="cellIs" priority="11" operator="lessThanOrEqual">
      <formula>#REF!</formula>
    </cfRule>
  </conditionalFormatting>
  <conditionalFormatting sqref="B16:B17">
    <cfRule type="cellIs" dxfId="7" priority="7" operator="lessThanOrEqual">
      <formula>#REF!</formula>
    </cfRule>
    <cfRule type="cellIs" priority="8" operator="lessThanOrEqual">
      <formula>#REF!</formula>
    </cfRule>
  </conditionalFormatting>
  <conditionalFormatting sqref="G10:I11 G6:H9 C6:C11 J6:J11">
    <cfRule type="cellIs" dxfId="2" priority="5" operator="lessThanOrEqual">
      <formula>#REF!</formula>
    </cfRule>
    <cfRule type="cellIs" priority="6" operator="lessThanOrEqual">
      <formula>#REF!</formula>
    </cfRule>
  </conditionalFormatting>
  <conditionalFormatting sqref="I6:I9">
    <cfRule type="cellIs" dxfId="1" priority="3" operator="lessThanOrEqual">
      <formula>#REF!</formula>
    </cfRule>
    <cfRule type="cellIs" priority="4" operator="lessThanOrEqual">
      <formula>#REF!</formula>
    </cfRule>
  </conditionalFormatting>
  <conditionalFormatting sqref="G13:I13 C12:C13 J12:J13">
    <cfRule type="cellIs" dxfId="0" priority="1" operator="lessThanOrEqual">
      <formula>#REF!</formula>
    </cfRule>
    <cfRule type="cellIs" priority="2" operator="lessThanOrEqual"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view="pageBreakPreview" zoomScale="90" zoomScaleNormal="85" zoomScaleSheetLayoutView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:D12"/>
    </sheetView>
  </sheetViews>
  <sheetFormatPr defaultColWidth="9.140625" defaultRowHeight="15" x14ac:dyDescent="0.25"/>
  <cols>
    <col min="1" max="1" width="7" style="1" customWidth="1"/>
    <col min="2" max="2" width="46.7109375" style="2" customWidth="1"/>
    <col min="3" max="3" width="27.7109375" style="2" customWidth="1"/>
    <col min="4" max="4" width="26.7109375" style="2" customWidth="1"/>
    <col min="5" max="5" width="23.5703125" style="2" customWidth="1"/>
    <col min="6" max="6" width="17.140625" style="2" bestFit="1" customWidth="1"/>
    <col min="7" max="7" width="16" style="2" bestFit="1" customWidth="1"/>
    <col min="8" max="16384" width="9.140625" style="2"/>
  </cols>
  <sheetData>
    <row r="1" spans="1:5" ht="35.25" customHeight="1" x14ac:dyDescent="0.25">
      <c r="A1" s="52" t="s">
        <v>21</v>
      </c>
      <c r="B1" s="52"/>
      <c r="C1" s="52"/>
      <c r="D1" s="52"/>
      <c r="E1" s="52"/>
    </row>
    <row r="3" spans="1:5" ht="30" customHeight="1" x14ac:dyDescent="0.25">
      <c r="A3" s="44" t="s">
        <v>0</v>
      </c>
      <c r="B3" s="44" t="s">
        <v>1</v>
      </c>
      <c r="C3" s="45" t="s">
        <v>2</v>
      </c>
      <c r="D3" s="46"/>
      <c r="E3" s="44" t="s">
        <v>4</v>
      </c>
    </row>
    <row r="4" spans="1:5" ht="30" customHeight="1" x14ac:dyDescent="0.25">
      <c r="A4" s="44"/>
      <c r="B4" s="44"/>
      <c r="C4" s="50" t="s">
        <v>9</v>
      </c>
      <c r="D4" s="50" t="s">
        <v>7</v>
      </c>
      <c r="E4" s="44"/>
    </row>
    <row r="5" spans="1:5" ht="81" customHeight="1" x14ac:dyDescent="0.25">
      <c r="A5" s="44"/>
      <c r="B5" s="44"/>
      <c r="C5" s="51"/>
      <c r="D5" s="51"/>
      <c r="E5" s="44"/>
    </row>
    <row r="6" spans="1:5" s="5" customFormat="1" x14ac:dyDescent="0.25">
      <c r="A6" s="3">
        <v>1</v>
      </c>
      <c r="B6" s="12" t="s">
        <v>8</v>
      </c>
      <c r="C6" s="36"/>
      <c r="D6" s="61">
        <v>298767927.05999947</v>
      </c>
      <c r="E6" s="15">
        <f t="shared" ref="E6" si="0">SUM(C6:D6)</f>
        <v>298767927.05999947</v>
      </c>
    </row>
    <row r="7" spans="1:5" s="5" customFormat="1" x14ac:dyDescent="0.25">
      <c r="A7" s="3">
        <v>2</v>
      </c>
      <c r="B7" s="12" t="s">
        <v>10</v>
      </c>
      <c r="C7" s="16">
        <v>-6603486520</v>
      </c>
      <c r="D7" s="17"/>
      <c r="E7" s="18">
        <f>SUM(C7:D7)</f>
        <v>-6603486520</v>
      </c>
    </row>
    <row r="8" spans="1:5" s="5" customFormat="1" x14ac:dyDescent="0.25">
      <c r="A8" s="3">
        <v>3</v>
      </c>
      <c r="B8" s="12" t="s">
        <v>11</v>
      </c>
      <c r="C8" s="16">
        <v>-14908052</v>
      </c>
      <c r="D8" s="17"/>
      <c r="E8" s="18">
        <f>SUM(C8:D8)</f>
        <v>-14908052</v>
      </c>
    </row>
    <row r="9" spans="1:5" s="5" customFormat="1" x14ac:dyDescent="0.25">
      <c r="A9" s="3">
        <v>4</v>
      </c>
      <c r="B9" s="4" t="s">
        <v>12</v>
      </c>
      <c r="C9" s="16">
        <v>-111653352</v>
      </c>
      <c r="D9" s="17"/>
      <c r="E9" s="18">
        <f>SUM(C9:D9)</f>
        <v>-111653352</v>
      </c>
    </row>
    <row r="10" spans="1:5" s="5" customFormat="1" x14ac:dyDescent="0.25">
      <c r="A10" s="3">
        <v>5</v>
      </c>
      <c r="B10" s="12" t="s">
        <v>13</v>
      </c>
      <c r="C10" s="16">
        <v>0</v>
      </c>
      <c r="D10" s="17"/>
      <c r="E10" s="18">
        <f>SUM(C10:D10)</f>
        <v>0</v>
      </c>
    </row>
    <row r="11" spans="1:5" s="5" customFormat="1" x14ac:dyDescent="0.25">
      <c r="A11" s="3">
        <v>6</v>
      </c>
      <c r="B11" s="12" t="s">
        <v>14</v>
      </c>
      <c r="C11" s="16">
        <v>-548011000</v>
      </c>
      <c r="D11" s="17"/>
      <c r="E11" s="18">
        <f>SUM(C11:D11)</f>
        <v>-548011000</v>
      </c>
    </row>
    <row r="12" spans="1:5" s="5" customFormat="1" x14ac:dyDescent="0.25">
      <c r="A12" s="3">
        <v>7</v>
      </c>
      <c r="B12" s="12" t="s">
        <v>20</v>
      </c>
      <c r="C12" s="16">
        <v>-21875000</v>
      </c>
      <c r="D12" s="17"/>
      <c r="E12" s="18">
        <f t="shared" ref="E12" si="1">SUM(C12:D12)</f>
        <v>-21875000</v>
      </c>
    </row>
    <row r="13" spans="1:5" s="10" customFormat="1" x14ac:dyDescent="0.25">
      <c r="A13" s="3"/>
      <c r="B13" s="6" t="s">
        <v>5</v>
      </c>
      <c r="C13" s="6">
        <f>SUM(C6:C12)</f>
        <v>-7299933924</v>
      </c>
      <c r="D13" s="6">
        <f>SUM(D6:D6)</f>
        <v>298767927.05999947</v>
      </c>
      <c r="E13" s="15">
        <f t="shared" ref="E13" si="2">SUM(C13:D13)</f>
        <v>-7001165996.9400005</v>
      </c>
    </row>
    <row r="14" spans="1:5" s="10" customFormat="1" x14ac:dyDescent="0.25">
      <c r="A14" s="7"/>
      <c r="B14" s="8"/>
      <c r="C14" s="13"/>
      <c r="D14" s="13"/>
      <c r="E14" s="9"/>
    </row>
    <row r="15" spans="1:5" s="10" customFormat="1" x14ac:dyDescent="0.25">
      <c r="A15" s="7"/>
      <c r="B15" s="11" t="s">
        <v>6</v>
      </c>
      <c r="C15" s="14"/>
      <c r="D15" s="14"/>
      <c r="E15" s="9"/>
    </row>
    <row r="16" spans="1:5" x14ac:dyDescent="0.25">
      <c r="A16" s="7"/>
      <c r="B16" s="8"/>
      <c r="C16" s="13"/>
      <c r="D16" s="13"/>
      <c r="E16" s="9"/>
    </row>
  </sheetData>
  <mergeCells count="7">
    <mergeCell ref="A3:A5"/>
    <mergeCell ref="B3:B5"/>
    <mergeCell ref="A1:E1"/>
    <mergeCell ref="C4:C5"/>
    <mergeCell ref="D4:D5"/>
    <mergeCell ref="C3:D3"/>
    <mergeCell ref="E3:E5"/>
  </mergeCells>
  <conditionalFormatting sqref="B16:D18 E14:E18">
    <cfRule type="cellIs" priority="14" operator="lessThanOrEqual">
      <formula>0</formula>
    </cfRule>
  </conditionalFormatting>
  <conditionalFormatting sqref="B13:D14">
    <cfRule type="cellIs" priority="11" operator="lessThanOrEqual">
      <formula>0</formula>
    </cfRule>
  </conditionalFormatting>
  <conditionalFormatting sqref="B19:D28">
    <cfRule type="cellIs" dxfId="6" priority="12" operator="lessThanOrEqual">
      <formula>#REF!</formula>
    </cfRule>
    <cfRule type="cellIs" priority="13" operator="lessThanOrEqual">
      <formula>#REF!</formula>
    </cfRule>
  </conditionalFormatting>
  <conditionalFormatting sqref="B15:D15">
    <cfRule type="cellIs" dxfId="5" priority="3" operator="lessThanOrEqual">
      <formula>#REF!</formula>
    </cfRule>
    <cfRule type="cellIs" priority="4" operator="lessThanOrEqual">
      <formula>#REF!</formula>
    </cfRule>
  </conditionalFormatting>
  <conditionalFormatting sqref="E3">
    <cfRule type="cellIs" priority="2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zoomScale="90" zoomScaleNormal="90" workbookViewId="0">
      <selection activeCell="B25" sqref="B25"/>
    </sheetView>
  </sheetViews>
  <sheetFormatPr defaultRowHeight="15" x14ac:dyDescent="0.25"/>
  <cols>
    <col min="2" max="2" width="52.7109375" customWidth="1"/>
    <col min="3" max="3" width="22.85546875" customWidth="1"/>
    <col min="4" max="4" width="28" customWidth="1"/>
    <col min="5" max="5" width="18.85546875" bestFit="1" customWidth="1"/>
  </cols>
  <sheetData>
    <row r="1" spans="1:5" ht="15.75" x14ac:dyDescent="0.25">
      <c r="A1" s="19"/>
      <c r="B1" s="2" t="s">
        <v>33</v>
      </c>
      <c r="C1" s="20"/>
      <c r="D1" s="20"/>
      <c r="E1" s="20"/>
    </row>
    <row r="2" spans="1:5" ht="15.75" x14ac:dyDescent="0.25">
      <c r="A2" s="19"/>
      <c r="B2" s="20"/>
      <c r="C2" s="20"/>
      <c r="D2" s="20"/>
      <c r="E2" s="20"/>
    </row>
    <row r="3" spans="1:5" ht="38.25" customHeight="1" x14ac:dyDescent="0.25">
      <c r="A3" s="53" t="s">
        <v>0</v>
      </c>
      <c r="B3" s="53" t="s">
        <v>15</v>
      </c>
      <c r="C3" s="21" t="s">
        <v>16</v>
      </c>
      <c r="D3" s="21" t="s">
        <v>3</v>
      </c>
      <c r="E3" s="56" t="s">
        <v>4</v>
      </c>
    </row>
    <row r="4" spans="1:5" ht="15" customHeight="1" x14ac:dyDescent="0.25">
      <c r="A4" s="54"/>
      <c r="B4" s="54"/>
      <c r="C4" s="59" t="s">
        <v>17</v>
      </c>
      <c r="D4" s="56" t="s">
        <v>18</v>
      </c>
      <c r="E4" s="57"/>
    </row>
    <row r="5" spans="1:5" ht="27.75" customHeight="1" x14ac:dyDescent="0.25">
      <c r="A5" s="55"/>
      <c r="B5" s="55"/>
      <c r="C5" s="60"/>
      <c r="D5" s="58"/>
      <c r="E5" s="58"/>
    </row>
    <row r="6" spans="1:5" ht="15.75" x14ac:dyDescent="0.25">
      <c r="A6" s="22">
        <f>[1]МФО!A5</f>
        <v>1</v>
      </c>
      <c r="B6" s="23" t="str">
        <f>[1]МФО!B5</f>
        <v>ТОО МФО Арнур Кредит</v>
      </c>
      <c r="C6" s="24">
        <f>[1]МФО!C5</f>
        <v>-113118984</v>
      </c>
      <c r="D6" s="24">
        <f>[1]МФО!D5</f>
        <v>6569950</v>
      </c>
      <c r="E6" s="25">
        <f>[1]МФО!E5</f>
        <v>-106549034</v>
      </c>
    </row>
    <row r="7" spans="1:5" ht="15.75" x14ac:dyDescent="0.25">
      <c r="A7" s="22">
        <f>[1]МФО!A6</f>
        <v>2</v>
      </c>
      <c r="B7" s="26" t="str">
        <f>[1]МФО!B6</f>
        <v>ТОО МФО КМФ</v>
      </c>
      <c r="C7" s="24">
        <f>[1]МФО!C6</f>
        <v>-302263108</v>
      </c>
      <c r="D7" s="24">
        <f>[1]МФО!D6</f>
        <v>0</v>
      </c>
      <c r="E7" s="25">
        <f>[1]МФО!E6</f>
        <v>-302263108</v>
      </c>
    </row>
    <row r="8" spans="1:5" ht="15.75" x14ac:dyDescent="0.25">
      <c r="A8" s="22">
        <f>[1]МФО!A7</f>
        <v>3</v>
      </c>
      <c r="B8" s="27" t="str">
        <f>[1]МФО!B7</f>
        <v>ТОО МФО Тойота Файнаншл Сервисез Казахстан</v>
      </c>
      <c r="C8" s="24">
        <f>[1]МФО!C7</f>
        <v>-146313952</v>
      </c>
      <c r="D8" s="24">
        <f>[1]МФО!D7</f>
        <v>0</v>
      </c>
      <c r="E8" s="25">
        <f>[1]МФО!E7</f>
        <v>-146313952</v>
      </c>
    </row>
    <row r="9" spans="1:5" ht="15.75" x14ac:dyDescent="0.25">
      <c r="A9" s="22">
        <f>[1]МФО!A8</f>
        <v>4</v>
      </c>
      <c r="B9" s="27" t="str">
        <f>[1]МФО!B8</f>
        <v>ТОО МФО Ырыс</v>
      </c>
      <c r="C9" s="24">
        <f>[1]МФО!C8</f>
        <v>519882</v>
      </c>
      <c r="D9" s="24">
        <f>[1]МФО!D8</f>
        <v>29133285</v>
      </c>
      <c r="E9" s="25">
        <f>[1]МФО!E8</f>
        <v>29653167</v>
      </c>
    </row>
    <row r="10" spans="1:5" ht="15.75" x14ac:dyDescent="0.25">
      <c r="A10" s="22">
        <f>[1]МФО!A9</f>
        <v>5</v>
      </c>
      <c r="B10" s="27" t="str">
        <f>[1]МФО!B9</f>
        <v>ТОО МФО Даму</v>
      </c>
      <c r="C10" s="24">
        <f>[1]МФО!C9</f>
        <v>0</v>
      </c>
      <c r="D10" s="24">
        <f>[1]МФО!D9</f>
        <v>-4292902</v>
      </c>
      <c r="E10" s="25">
        <f>[1]МФО!E9</f>
        <v>-4292902</v>
      </c>
    </row>
    <row r="11" spans="1:5" ht="15.75" x14ac:dyDescent="0.25">
      <c r="A11" s="22">
        <f>[1]МФО!A10</f>
        <v>6</v>
      </c>
      <c r="B11" s="27" t="str">
        <f>[1]МФО!B10</f>
        <v>ТОО МФО Express Finance Group</v>
      </c>
      <c r="C11" s="24">
        <f>[1]МФО!C10</f>
        <v>-921098</v>
      </c>
      <c r="D11" s="24">
        <f>[1]МФО!D10</f>
        <v>0</v>
      </c>
      <c r="E11" s="25">
        <f>[1]МФО!E10</f>
        <v>-921098</v>
      </c>
    </row>
    <row r="12" spans="1:5" ht="15.75" x14ac:dyDescent="0.25">
      <c r="A12" s="22">
        <f>[1]МФО!A11</f>
        <v>7</v>
      </c>
      <c r="B12" s="27" t="str">
        <f>[1]МФО!B11</f>
        <v>ТОО "МФО Актобе ауыл микрокредит"</v>
      </c>
      <c r="C12" s="24">
        <f>[1]МФО!C11</f>
        <v>0</v>
      </c>
      <c r="D12" s="24">
        <f>[1]МФО!D11</f>
        <v>7152321</v>
      </c>
      <c r="E12" s="25">
        <f>[1]МФО!E11</f>
        <v>7152321</v>
      </c>
    </row>
    <row r="13" spans="1:5" ht="15.75" x14ac:dyDescent="0.25">
      <c r="A13" s="22">
        <f>[1]МФО!A12</f>
        <v>8</v>
      </c>
      <c r="B13" s="26" t="str">
        <f>[1]МФО!B12</f>
        <v>ТОО "МФО Эко-Финанс"</v>
      </c>
      <c r="C13" s="24">
        <f>[1]МФО!C12</f>
        <v>0</v>
      </c>
      <c r="D13" s="24">
        <f>[1]МФО!D12</f>
        <v>-76146</v>
      </c>
      <c r="E13" s="25">
        <f>[1]МФО!E12</f>
        <v>-76146</v>
      </c>
    </row>
    <row r="14" spans="1:5" ht="15.75" x14ac:dyDescent="0.25">
      <c r="A14" s="22">
        <f>[1]МФО!A13</f>
        <v>9</v>
      </c>
      <c r="B14" s="26" t="str">
        <f>[1]МФО!B13</f>
        <v>ТОО "МФО Business Finance"</v>
      </c>
      <c r="C14" s="24">
        <f>[1]МФО!C13</f>
        <v>-1043452</v>
      </c>
      <c r="D14" s="24">
        <f>[1]МФО!D13</f>
        <v>0</v>
      </c>
      <c r="E14" s="25">
        <f>[1]МФО!E13</f>
        <v>-1043452</v>
      </c>
    </row>
    <row r="15" spans="1:5" ht="15.75" x14ac:dyDescent="0.25">
      <c r="A15" s="22">
        <f>[1]МФО!A14</f>
        <v>10</v>
      </c>
      <c r="B15" s="27" t="str">
        <f>[1]МФО!B14</f>
        <v>ТОО "МФО TT Finance"</v>
      </c>
      <c r="C15" s="24">
        <f>[1]МФО!C14</f>
        <v>0</v>
      </c>
      <c r="D15" s="24">
        <f>[1]МФО!D14</f>
        <v>-2238841</v>
      </c>
      <c r="E15" s="25">
        <f>[1]МФО!E14</f>
        <v>-2238841</v>
      </c>
    </row>
    <row r="16" spans="1:5" ht="15.75" x14ac:dyDescent="0.25">
      <c r="A16" s="22">
        <f>[1]МФО!A15</f>
        <v>11</v>
      </c>
      <c r="B16" s="27" t="str">
        <f>[1]МФО!B15</f>
        <v>ТОО "МФО "РИЦ Кызылорда"</v>
      </c>
      <c r="C16" s="24">
        <f>[1]МФО!C15</f>
        <v>35490726</v>
      </c>
      <c r="D16" s="24">
        <f>[1]МФО!D15</f>
        <v>0</v>
      </c>
      <c r="E16" s="25">
        <f>[1]МФО!E15</f>
        <v>35490726</v>
      </c>
    </row>
    <row r="17" spans="1:5" ht="15.75" x14ac:dyDescent="0.25">
      <c r="A17" s="22">
        <f>[1]МФО!A16</f>
        <v>14</v>
      </c>
      <c r="B17" s="27" t="str">
        <f>[1]МФО!B16</f>
        <v>ТОО "МФО "Finbox"</v>
      </c>
      <c r="C17" s="24">
        <f>[1]МФО!C16</f>
        <v>-6315815</v>
      </c>
      <c r="D17" s="24">
        <f>[1]МФО!D16</f>
        <v>0</v>
      </c>
      <c r="E17" s="25">
        <f>[1]МФО!E16</f>
        <v>-6315815</v>
      </c>
    </row>
    <row r="18" spans="1:5" ht="15.75" x14ac:dyDescent="0.25">
      <c r="A18" s="22">
        <f>[1]МФО!A17</f>
        <v>15</v>
      </c>
      <c r="B18" s="27" t="str">
        <f>[1]МФО!B17</f>
        <v>ТОО "МФО "TAS Microfinance"</v>
      </c>
      <c r="C18" s="24">
        <f>[1]МФО!C17</f>
        <v>-175950966</v>
      </c>
      <c r="D18" s="24">
        <f>[1]МФО!D17</f>
        <v>0</v>
      </c>
      <c r="E18" s="25">
        <f>[1]МФО!E17</f>
        <v>-175950966</v>
      </c>
    </row>
    <row r="19" spans="1:5" ht="15.75" x14ac:dyDescent="0.25">
      <c r="A19" s="22"/>
      <c r="B19" s="28" t="s">
        <v>5</v>
      </c>
      <c r="C19" s="29">
        <f ca="1">SUM(C6:C19)</f>
        <v>-1419833534</v>
      </c>
      <c r="D19" s="29">
        <f ca="1">SUM(D6:D19)</f>
        <v>72495334</v>
      </c>
      <c r="E19" s="29">
        <f ca="1">SUM(E6:E19)</f>
        <v>-1347338200</v>
      </c>
    </row>
    <row r="21" spans="1:5" x14ac:dyDescent="0.25">
      <c r="A21" s="31" t="s">
        <v>19</v>
      </c>
      <c r="B21" s="32"/>
      <c r="C21" s="32"/>
      <c r="D21" s="33"/>
    </row>
    <row r="22" spans="1:5" ht="15.75" x14ac:dyDescent="0.25">
      <c r="A22" s="34"/>
      <c r="B22" s="35"/>
      <c r="C22" s="35"/>
      <c r="D22" s="35"/>
    </row>
    <row r="24" spans="1:5" ht="15.75" x14ac:dyDescent="0.25">
      <c r="A24" s="30"/>
    </row>
  </sheetData>
  <mergeCells count="5">
    <mergeCell ref="A3:A5"/>
    <mergeCell ref="B3:B5"/>
    <mergeCell ref="E3:E5"/>
    <mergeCell ref="C4:C5"/>
    <mergeCell ref="D4:D5"/>
  </mergeCells>
  <conditionalFormatting sqref="B19">
    <cfRule type="cellIs" priority="18" operator="lessThanOrEqual">
      <formula>0</formula>
    </cfRule>
  </conditionalFormatting>
  <conditionalFormatting sqref="C19:E19">
    <cfRule type="cellIs" priority="19" operator="lessThanOrEqual">
      <formula>0</formula>
    </cfRule>
  </conditionalFormatting>
  <conditionalFormatting sqref="E6:E18">
    <cfRule type="cellIs" dxfId="4" priority="9" operator="lessThanOrEqual">
      <formula>#REF!</formula>
    </cfRule>
  </conditionalFormatting>
  <conditionalFormatting sqref="C7">
    <cfRule type="cellIs" priority="1" operator="lessThanOrEqual">
      <formula>#REF!</formula>
    </cfRule>
    <cfRule type="cellIs" dxfId="3" priority="2" operator="lessThanOr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ЕДБ</vt:lpstr>
      <vt:lpstr>ЛК</vt:lpstr>
      <vt:lpstr>МҚҰ</vt:lpstr>
      <vt:lpstr>ЛК!Область_печати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Айгерим Жандосовна Ахатова</cp:lastModifiedBy>
  <cp:lastPrinted>2020-10-20T04:09:01Z</cp:lastPrinted>
  <dcterms:created xsi:type="dcterms:W3CDTF">2020-07-17T12:08:26Z</dcterms:created>
  <dcterms:modified xsi:type="dcterms:W3CDTF">2022-05-18T11:47:08Z</dcterms:modified>
</cp:coreProperties>
</file>